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235" windowHeight="9720" activeTab="0"/>
  </bookViews>
  <sheets>
    <sheet name="Absolute" sheetId="1" r:id="rId1"/>
    <sheet name="Relative" sheetId="2" r:id="rId2"/>
    <sheet name="PVT commands" sheetId="3" r:id="rId3"/>
    <sheet name="Chart1" sheetId="4" r:id="rId4"/>
  </sheets>
  <definedNames>
    <definedName name="scale">'Relative'!$K$1</definedName>
  </definedNames>
  <calcPr fullCalcOnLoad="1"/>
</workbook>
</file>

<file path=xl/comments1.xml><?xml version="1.0" encoding="utf-8"?>
<comments xmlns="http://schemas.openxmlformats.org/spreadsheetml/2006/main">
  <authors>
    <author>John Hayes</author>
  </authors>
  <commentList>
    <comment ref="B3" authorId="0">
      <text>
        <r>
          <rPr>
            <sz val="8"/>
            <rFont val="Tahoma"/>
            <family val="0"/>
          </rPr>
          <t xml:space="preserve">Enter Absolute Position Data here for A axis
</t>
        </r>
      </text>
    </comment>
    <comment ref="C3" authorId="0">
      <text>
        <r>
          <rPr>
            <sz val="8"/>
            <rFont val="Tahoma"/>
            <family val="2"/>
          </rPr>
          <t xml:space="preserve">Enter Absolute Position Data here for B axis
</t>
        </r>
      </text>
    </comment>
    <comment ref="J3" authorId="0">
      <text>
        <r>
          <rPr>
            <sz val="8"/>
            <rFont val="Tahoma"/>
            <family val="2"/>
          </rPr>
          <t>Enter Absolute time in msec</t>
        </r>
      </text>
    </comment>
    <comment ref="M1" authorId="0">
      <text>
        <r>
          <rPr>
            <b/>
            <sz val="8"/>
            <rFont val="Tahoma"/>
            <family val="0"/>
          </rPr>
          <t>TM500</t>
        </r>
      </text>
    </comment>
    <comment ref="L1" authorId="0">
      <text>
        <r>
          <rPr>
            <b/>
            <sz val="8"/>
            <rFont val="Tahoma"/>
            <family val="0"/>
          </rPr>
          <t>TM1000</t>
        </r>
      </text>
    </comment>
    <comment ref="N1" authorId="0">
      <text>
        <r>
          <rPr>
            <b/>
            <sz val="8"/>
            <rFont val="Tahoma"/>
            <family val="0"/>
          </rPr>
          <t>TM250</t>
        </r>
      </text>
    </comment>
  </commentList>
</comments>
</file>

<file path=xl/comments2.xml><?xml version="1.0" encoding="utf-8"?>
<comments xmlns="http://schemas.openxmlformats.org/spreadsheetml/2006/main">
  <authors>
    <author>John Hayes</author>
  </authors>
  <commentList>
    <comment ref="K1" authorId="0">
      <text>
        <r>
          <rPr>
            <b/>
            <sz val="8"/>
            <rFont val="Tahoma"/>
            <family val="0"/>
          </rPr>
          <t>scale factor that determines slope of velocity curve</t>
        </r>
      </text>
    </comment>
  </commentList>
</comments>
</file>

<file path=xl/sharedStrings.xml><?xml version="1.0" encoding="utf-8"?>
<sst xmlns="http://schemas.openxmlformats.org/spreadsheetml/2006/main" count="44" uniqueCount="24">
  <si>
    <t>PVA</t>
  </si>
  <si>
    <t>PVB</t>
  </si>
  <si>
    <t>PVC</t>
  </si>
  <si>
    <t>PVD</t>
  </si>
  <si>
    <t>t=</t>
  </si>
  <si>
    <t>PVE</t>
  </si>
  <si>
    <t>PVF</t>
  </si>
  <si>
    <t>PVG</t>
  </si>
  <si>
    <t>PVH</t>
  </si>
  <si>
    <t>VelA</t>
  </si>
  <si>
    <t>Samples</t>
  </si>
  <si>
    <t>-</t>
  </si>
  <si>
    <t>VelB</t>
  </si>
  <si>
    <t>scale=</t>
  </si>
  <si>
    <t>Absolute Time(msec)</t>
  </si>
  <si>
    <t>Relative Time (msec)</t>
  </si>
  <si>
    <t>VelC</t>
  </si>
  <si>
    <t>VelD</t>
  </si>
  <si>
    <t>VelE</t>
  </si>
  <si>
    <t>VelF</t>
  </si>
  <si>
    <t>VelG</t>
  </si>
  <si>
    <t>VelH</t>
  </si>
  <si>
    <t>samples/msec=</t>
  </si>
  <si>
    <t>THIS USES CONVERTED SAMPLES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</si>
</sst>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sz val="8"/>
      <name val="Tahoma"/>
      <family val="0"/>
    </font>
    <font>
      <b/>
      <sz val="8"/>
      <name val="Tahoma"/>
      <family val="0"/>
    </font>
    <font>
      <b/>
      <sz val="12"/>
      <name val="Arial"/>
      <family val="0"/>
    </font>
    <font>
      <b/>
      <sz val="10"/>
      <name val="Arial"/>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right"/>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Position Data</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Absolute!$B$3:$B$8</c:f>
              <c:numCache>
                <c:ptCount val="6"/>
                <c:pt idx="0">
                  <c:v>0</c:v>
                </c:pt>
                <c:pt idx="1">
                  <c:v>500</c:v>
                </c:pt>
                <c:pt idx="2">
                  <c:v>1000</c:v>
                </c:pt>
                <c:pt idx="3">
                  <c:v>1000</c:v>
                </c:pt>
                <c:pt idx="4">
                  <c:v>500</c:v>
                </c:pt>
                <c:pt idx="5">
                  <c:v>500</c:v>
                </c:pt>
              </c:numCache>
            </c:numRef>
          </c:xVal>
          <c:yVal>
            <c:numRef>
              <c:f>Absolute!$C$3:$C$8</c:f>
              <c:numCache>
                <c:ptCount val="6"/>
                <c:pt idx="0">
                  <c:v>0</c:v>
                </c:pt>
                <c:pt idx="1">
                  <c:v>500</c:v>
                </c:pt>
                <c:pt idx="2">
                  <c:v>500</c:v>
                </c:pt>
                <c:pt idx="3">
                  <c:v>1000</c:v>
                </c:pt>
                <c:pt idx="4">
                  <c:v>1000</c:v>
                </c:pt>
                <c:pt idx="5">
                  <c:v>500</c:v>
                </c:pt>
              </c:numCache>
            </c:numRef>
          </c:yVal>
          <c:smooth val="1"/>
        </c:ser>
        <c:axId val="4735442"/>
        <c:axId val="42618979"/>
      </c:scatterChart>
      <c:valAx>
        <c:axId val="4735442"/>
        <c:scaling>
          <c:orientation val="minMax"/>
        </c:scaling>
        <c:axPos val="b"/>
        <c:title>
          <c:tx>
            <c:rich>
              <a:bodyPr vert="horz" rot="0" anchor="ctr"/>
              <a:lstStyle/>
              <a:p>
                <a:pPr algn="ctr">
                  <a:defRPr/>
                </a:pPr>
                <a:r>
                  <a:rPr lang="en-US" cap="none" sz="1000" b="1" i="0" u="none" baseline="0">
                    <a:latin typeface="Arial"/>
                    <a:ea typeface="Arial"/>
                    <a:cs typeface="Arial"/>
                  </a:rPr>
                  <a:t>Position A</a:t>
                </a:r>
              </a:p>
            </c:rich>
          </c:tx>
          <c:layout/>
          <c:overlay val="0"/>
          <c:spPr>
            <a:noFill/>
            <a:ln>
              <a:noFill/>
            </a:ln>
          </c:spPr>
        </c:title>
        <c:delete val="0"/>
        <c:numFmt formatCode="General" sourceLinked="1"/>
        <c:majorTickMark val="out"/>
        <c:minorTickMark val="none"/>
        <c:tickLblPos val="nextTo"/>
        <c:crossAx val="42618979"/>
        <c:crosses val="autoZero"/>
        <c:crossBetween val="midCat"/>
        <c:dispUnits/>
      </c:valAx>
      <c:valAx>
        <c:axId val="42618979"/>
        <c:scaling>
          <c:orientation val="minMax"/>
        </c:scaling>
        <c:axPos val="l"/>
        <c:title>
          <c:tx>
            <c:rich>
              <a:bodyPr vert="horz" rot="-5400000" anchor="ctr"/>
              <a:lstStyle/>
              <a:p>
                <a:pPr algn="ctr">
                  <a:defRPr/>
                </a:pPr>
                <a:r>
                  <a:rPr lang="en-US" cap="none" sz="1000" b="1" i="0" u="none" baseline="0">
                    <a:latin typeface="Arial"/>
                    <a:ea typeface="Arial"/>
                    <a:cs typeface="Arial"/>
                  </a:rPr>
                  <a:t>Position B</a:t>
                </a:r>
              </a:p>
            </c:rich>
          </c:tx>
          <c:layout/>
          <c:overlay val="0"/>
          <c:spPr>
            <a:noFill/>
            <a:ln>
              <a:noFill/>
            </a:ln>
          </c:spPr>
        </c:title>
        <c:majorGridlines/>
        <c:delete val="0"/>
        <c:numFmt formatCode="General" sourceLinked="1"/>
        <c:majorTickMark val="out"/>
        <c:minorTickMark val="none"/>
        <c:tickLblPos val="nextTo"/>
        <c:crossAx val="4735442"/>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4"/>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11</xdr:row>
      <xdr:rowOff>123825</xdr:rowOff>
    </xdr:from>
    <xdr:to>
      <xdr:col>9</xdr:col>
      <xdr:colOff>438150</xdr:colOff>
      <xdr:row>17</xdr:row>
      <xdr:rowOff>152400</xdr:rowOff>
    </xdr:to>
    <xdr:sp>
      <xdr:nvSpPr>
        <xdr:cNvPr id="1" name="TextBox 5"/>
        <xdr:cNvSpPr txBox="1">
          <a:spLocks noChangeArrowheads="1"/>
        </xdr:cNvSpPr>
      </xdr:nvSpPr>
      <xdr:spPr>
        <a:xfrm>
          <a:off x="3495675" y="2171700"/>
          <a:ext cx="2428875" cy="1000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sheet to enter position and time data in Absolute terms.  Then go to the sheet labeled "PVT Commands" and used the generated PVT data to download to the controller.
</a:t>
          </a:r>
        </a:p>
      </xdr:txBody>
    </xdr:sp>
    <xdr:clientData/>
  </xdr:twoCellAnchor>
  <xdr:twoCellAnchor>
    <xdr:from>
      <xdr:col>11</xdr:col>
      <xdr:colOff>171450</xdr:colOff>
      <xdr:row>8</xdr:row>
      <xdr:rowOff>133350</xdr:rowOff>
    </xdr:from>
    <xdr:to>
      <xdr:col>14</xdr:col>
      <xdr:colOff>95250</xdr:colOff>
      <xdr:row>11</xdr:row>
      <xdr:rowOff>95250</xdr:rowOff>
    </xdr:to>
    <xdr:sp>
      <xdr:nvSpPr>
        <xdr:cNvPr id="2" name="TextBox 10"/>
        <xdr:cNvSpPr txBox="1">
          <a:spLocks noChangeArrowheads="1"/>
        </xdr:cNvSpPr>
      </xdr:nvSpPr>
      <xdr:spPr>
        <a:xfrm>
          <a:off x="7543800" y="1695450"/>
          <a:ext cx="1752600" cy="447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the sample value cannot exceed 2048 per entry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152400</xdr:rowOff>
    </xdr:from>
    <xdr:to>
      <xdr:col>10</xdr:col>
      <xdr:colOff>257175</xdr:colOff>
      <xdr:row>15</xdr:row>
      <xdr:rowOff>66675</xdr:rowOff>
    </xdr:to>
    <xdr:sp>
      <xdr:nvSpPr>
        <xdr:cNvPr id="1" name="TextBox 2"/>
        <xdr:cNvSpPr txBox="1">
          <a:spLocks noChangeArrowheads="1"/>
        </xdr:cNvSpPr>
      </xdr:nvSpPr>
      <xdr:spPr>
        <a:xfrm>
          <a:off x="4010025" y="1800225"/>
          <a:ext cx="2343150" cy="8858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sheet changes the Absolute data into Relative data and calculates the velocity term.  Change the scale factor to obtain more or less curve.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xdr:row>
      <xdr:rowOff>19050</xdr:rowOff>
    </xdr:from>
    <xdr:to>
      <xdr:col>7</xdr:col>
      <xdr:colOff>952500</xdr:colOff>
      <xdr:row>19</xdr:row>
      <xdr:rowOff>47625</xdr:rowOff>
    </xdr:to>
    <xdr:sp>
      <xdr:nvSpPr>
        <xdr:cNvPr id="1" name="TextBox 1"/>
        <xdr:cNvSpPr txBox="1">
          <a:spLocks noChangeArrowheads="1"/>
        </xdr:cNvSpPr>
      </xdr:nvSpPr>
      <xdr:spPr>
        <a:xfrm>
          <a:off x="4400550" y="1800225"/>
          <a:ext cx="3676650" cy="13239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Download necessary columns into the controller and run the code.  Be sure to add in PVx=0,0,0 to end the PVT mode and BT to begin PVT motion.
This uses TM1000, to change to a different TM, you will need to modify the $L in these formulas to $M or $N for 512 or 256 respectively as shown in Absolute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N8" sqref="N8"/>
    </sheetView>
  </sheetViews>
  <sheetFormatPr defaultColWidth="9.140625" defaultRowHeight="12.75"/>
  <cols>
    <col min="10" max="10" width="14.28125" style="0" customWidth="1"/>
    <col min="11" max="11" width="14.00390625" style="0" customWidth="1"/>
  </cols>
  <sheetData>
    <row r="1" spans="11:14" ht="17.25" customHeight="1">
      <c r="K1" t="s">
        <v>22</v>
      </c>
      <c r="L1">
        <v>1.024</v>
      </c>
      <c r="M1">
        <v>2.048</v>
      </c>
      <c r="N1">
        <v>4.096</v>
      </c>
    </row>
    <row r="2" spans="2:14" ht="29.25" customHeight="1">
      <c r="B2" t="s">
        <v>0</v>
      </c>
      <c r="C2" t="s">
        <v>1</v>
      </c>
      <c r="D2" t="s">
        <v>2</v>
      </c>
      <c r="E2" t="s">
        <v>3</v>
      </c>
      <c r="F2" t="s">
        <v>5</v>
      </c>
      <c r="G2" t="s">
        <v>6</v>
      </c>
      <c r="H2" t="s">
        <v>7</v>
      </c>
      <c r="I2" t="s">
        <v>8</v>
      </c>
      <c r="J2" s="4" t="s">
        <v>14</v>
      </c>
      <c r="K2" s="4" t="s">
        <v>15</v>
      </c>
      <c r="L2" t="s">
        <v>10</v>
      </c>
      <c r="M2" t="s">
        <v>10</v>
      </c>
      <c r="N2" t="s">
        <v>10</v>
      </c>
    </row>
    <row r="3" spans="1:14" ht="12.75">
      <c r="A3">
        <v>0</v>
      </c>
      <c r="B3">
        <v>0</v>
      </c>
      <c r="C3">
        <v>0</v>
      </c>
      <c r="D3">
        <v>0</v>
      </c>
      <c r="E3">
        <v>0</v>
      </c>
      <c r="F3">
        <v>0</v>
      </c>
      <c r="G3">
        <v>0</v>
      </c>
      <c r="H3">
        <v>0</v>
      </c>
      <c r="I3">
        <v>0</v>
      </c>
      <c r="J3">
        <v>0</v>
      </c>
      <c r="L3">
        <v>0</v>
      </c>
      <c r="M3">
        <v>0</v>
      </c>
      <c r="N3">
        <v>0</v>
      </c>
    </row>
    <row r="4" spans="1:14" ht="12.75">
      <c r="A4">
        <v>1</v>
      </c>
      <c r="B4">
        <v>500</v>
      </c>
      <c r="C4">
        <v>500</v>
      </c>
      <c r="D4">
        <v>0</v>
      </c>
      <c r="E4">
        <v>0</v>
      </c>
      <c r="F4">
        <v>0</v>
      </c>
      <c r="G4">
        <v>0</v>
      </c>
      <c r="H4">
        <v>500</v>
      </c>
      <c r="I4">
        <v>0</v>
      </c>
      <c r="J4">
        <v>100</v>
      </c>
      <c r="K4">
        <f>IF(J4-J3&gt;0,(J4-J3),0)</f>
        <v>100</v>
      </c>
      <c r="L4">
        <f>$K4*$L$1</f>
        <v>102.4</v>
      </c>
      <c r="M4">
        <f>$K4*$M$1</f>
        <v>204.8</v>
      </c>
      <c r="N4">
        <f>$K4*$N$1</f>
        <v>409.6</v>
      </c>
    </row>
    <row r="5" spans="1:14" ht="12.75">
      <c r="A5">
        <v>2</v>
      </c>
      <c r="B5">
        <v>1000</v>
      </c>
      <c r="C5">
        <v>500</v>
      </c>
      <c r="D5">
        <v>0</v>
      </c>
      <c r="E5">
        <v>0</v>
      </c>
      <c r="F5">
        <v>0</v>
      </c>
      <c r="G5">
        <v>0</v>
      </c>
      <c r="H5">
        <v>500</v>
      </c>
      <c r="I5">
        <v>0</v>
      </c>
      <c r="J5">
        <v>200</v>
      </c>
      <c r="K5">
        <f>IF(J5-J4&gt;0,(J5-J4),0)</f>
        <v>100</v>
      </c>
      <c r="L5">
        <f>$K5*$L$1</f>
        <v>102.4</v>
      </c>
      <c r="M5">
        <f>$K5*$M$1</f>
        <v>204.8</v>
      </c>
      <c r="N5">
        <f>$K5*$N$1</f>
        <v>409.6</v>
      </c>
    </row>
    <row r="6" spans="1:14" ht="12.75">
      <c r="A6">
        <v>3</v>
      </c>
      <c r="B6">
        <v>1000</v>
      </c>
      <c r="C6">
        <v>1000</v>
      </c>
      <c r="D6">
        <v>0</v>
      </c>
      <c r="E6">
        <v>0</v>
      </c>
      <c r="F6">
        <v>0</v>
      </c>
      <c r="G6">
        <v>0</v>
      </c>
      <c r="H6">
        <v>1000</v>
      </c>
      <c r="I6">
        <v>0</v>
      </c>
      <c r="J6">
        <v>300</v>
      </c>
      <c r="K6">
        <f>IF(J6-J5&gt;0,(J6-J5),0)</f>
        <v>100</v>
      </c>
      <c r="L6">
        <f>$K6*$L$1</f>
        <v>102.4</v>
      </c>
      <c r="M6">
        <f>$K6*$M$1</f>
        <v>204.8</v>
      </c>
      <c r="N6">
        <f>$K6*$N$1</f>
        <v>409.6</v>
      </c>
    </row>
    <row r="7" spans="1:14" ht="12.75">
      <c r="A7">
        <v>4</v>
      </c>
      <c r="B7">
        <v>500</v>
      </c>
      <c r="C7">
        <v>1000</v>
      </c>
      <c r="D7">
        <v>0</v>
      </c>
      <c r="E7">
        <v>0</v>
      </c>
      <c r="F7">
        <v>0</v>
      </c>
      <c r="G7">
        <v>0</v>
      </c>
      <c r="H7">
        <v>1000</v>
      </c>
      <c r="I7">
        <v>0</v>
      </c>
      <c r="J7">
        <v>400</v>
      </c>
      <c r="K7">
        <f>IF(J7-J6&gt;0,(J7-J6),0)</f>
        <v>100</v>
      </c>
      <c r="L7">
        <f>$K7*$L$1</f>
        <v>102.4</v>
      </c>
      <c r="M7">
        <f>$K7*$M$1</f>
        <v>204.8</v>
      </c>
      <c r="N7">
        <f>$K7*$N$1</f>
        <v>409.6</v>
      </c>
    </row>
    <row r="8" spans="1:14" ht="12.75">
      <c r="A8">
        <v>5</v>
      </c>
      <c r="B8">
        <v>500</v>
      </c>
      <c r="C8">
        <v>500</v>
      </c>
      <c r="D8">
        <v>0</v>
      </c>
      <c r="E8">
        <v>0</v>
      </c>
      <c r="F8">
        <v>0</v>
      </c>
      <c r="G8">
        <v>0</v>
      </c>
      <c r="H8">
        <v>500</v>
      </c>
      <c r="I8">
        <v>0</v>
      </c>
      <c r="J8">
        <v>500</v>
      </c>
      <c r="K8">
        <f>IF(J8-J7&gt;0,(J8-J7),0)</f>
        <v>100</v>
      </c>
      <c r="L8">
        <f>$K8*$L$1</f>
        <v>102.4</v>
      </c>
      <c r="M8">
        <f>$K8*$M$1</f>
        <v>204.8</v>
      </c>
      <c r="N8">
        <f>$K8*$N$1</f>
        <v>409.6</v>
      </c>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R8"/>
  <sheetViews>
    <sheetView workbookViewId="0" topLeftCell="A1">
      <selection activeCell="F14" sqref="F14"/>
    </sheetView>
  </sheetViews>
  <sheetFormatPr defaultColWidth="9.140625" defaultRowHeight="12.75"/>
  <cols>
    <col min="11" max="11" width="7.7109375" style="2" customWidth="1"/>
    <col min="12" max="12" width="8.8515625" style="2" customWidth="1"/>
  </cols>
  <sheetData>
    <row r="1" spans="1:11" ht="12.75">
      <c r="A1" t="s">
        <v>4</v>
      </c>
      <c r="B1">
        <v>100</v>
      </c>
      <c r="J1" s="3" t="s">
        <v>13</v>
      </c>
      <c r="K1" s="2">
        <v>2</v>
      </c>
    </row>
    <row r="2" spans="2:18" ht="27.75" customHeight="1">
      <c r="B2" t="s">
        <v>0</v>
      </c>
      <c r="C2" t="s">
        <v>1</v>
      </c>
      <c r="D2" t="s">
        <v>2</v>
      </c>
      <c r="E2" t="s">
        <v>3</v>
      </c>
      <c r="F2" t="s">
        <v>5</v>
      </c>
      <c r="G2" t="s">
        <v>6</v>
      </c>
      <c r="H2" t="s">
        <v>7</v>
      </c>
      <c r="I2" t="s">
        <v>8</v>
      </c>
      <c r="K2" s="2" t="s">
        <v>9</v>
      </c>
      <c r="L2" s="2" t="s">
        <v>12</v>
      </c>
      <c r="M2" t="s">
        <v>16</v>
      </c>
      <c r="N2" t="s">
        <v>17</v>
      </c>
      <c r="O2" t="s">
        <v>18</v>
      </c>
      <c r="P2" t="s">
        <v>19</v>
      </c>
      <c r="Q2" t="s">
        <v>20</v>
      </c>
      <c r="R2" t="s">
        <v>21</v>
      </c>
    </row>
    <row r="3" spans="1:18" ht="12.75">
      <c r="A3">
        <v>0</v>
      </c>
      <c r="B3">
        <f>Absolute!B3</f>
        <v>0</v>
      </c>
      <c r="C3">
        <f>Absolute!C3</f>
        <v>0</v>
      </c>
      <c r="D3">
        <f>Absolute!D3</f>
        <v>0</v>
      </c>
      <c r="E3">
        <f>Absolute!E3</f>
        <v>0</v>
      </c>
      <c r="F3">
        <f>Absolute!F3</f>
        <v>0</v>
      </c>
      <c r="G3">
        <f>Absolute!G3</f>
        <v>0</v>
      </c>
      <c r="H3">
        <f>Absolute!H3</f>
        <v>0</v>
      </c>
      <c r="I3">
        <f>Absolute!I3</f>
        <v>0</v>
      </c>
      <c r="M3" s="2"/>
      <c r="N3" s="2"/>
      <c r="O3" s="2"/>
      <c r="P3" s="2"/>
      <c r="Q3" s="2"/>
      <c r="R3" s="2"/>
    </row>
    <row r="4" spans="1:18" ht="12.75">
      <c r="A4">
        <v>1</v>
      </c>
      <c r="B4">
        <f>Absolute!B4-Absolute!B3</f>
        <v>500</v>
      </c>
      <c r="C4">
        <f>Absolute!C4-Absolute!C3</f>
        <v>500</v>
      </c>
      <c r="D4">
        <f>Absolute!D4-Absolute!D3</f>
        <v>0</v>
      </c>
      <c r="E4">
        <f>Absolute!E4-Absolute!E3</f>
        <v>0</v>
      </c>
      <c r="F4">
        <f>Absolute!F4-Absolute!F3</f>
        <v>0</v>
      </c>
      <c r="G4">
        <f>Absolute!G4-Absolute!G3</f>
        <v>0</v>
      </c>
      <c r="H4">
        <f>Absolute!H4-Absolute!H3</f>
        <v>500</v>
      </c>
      <c r="I4">
        <f>Absolute!I4-Absolute!I3</f>
        <v>0</v>
      </c>
      <c r="K4" s="2">
        <f>ROUND(((Absolute!$B5-Absolute!$B3)/((Absolute!$K4/1000)*scale))/2,0)</f>
        <v>2500</v>
      </c>
      <c r="L4" s="2">
        <f>ROUND(((Absolute!$C5-Absolute!$C3)/((Absolute!$K4/1000)*scale))/2,0)</f>
        <v>1250</v>
      </c>
      <c r="M4" s="2">
        <f>ROUND(((Absolute!$D5-Absolute!$D3)/((Absolute!$K4/1000)*scale))/2,0)</f>
        <v>0</v>
      </c>
      <c r="N4" s="2">
        <f>ROUND(((Absolute!$E5-Absolute!$E3)/((Absolute!$K4/1000)*scale))/2,0)</f>
        <v>0</v>
      </c>
      <c r="O4" s="2">
        <f>ROUND(((Absolute!$F5-Absolute!$F3)/((Absolute!$K4/1000)*scale))/2,0)</f>
        <v>0</v>
      </c>
      <c r="P4" s="2">
        <f>ROUND(((Absolute!$G5-Absolute!$G3)/((Absolute!$K4/1000)*scale))/2,0)</f>
        <v>0</v>
      </c>
      <c r="Q4" s="2">
        <f>ROUND(((Absolute!$H5-Absolute!$H3)/((Absolute!$K4/1000)*scale))/2,0)</f>
        <v>1250</v>
      </c>
      <c r="R4" s="2">
        <f>ROUND(((Absolute!$I5-Absolute!$I3)/((Absolute!$K4/1000)*scale))/2,0)</f>
        <v>0</v>
      </c>
    </row>
    <row r="5" spans="1:18" ht="12.75">
      <c r="A5">
        <v>2</v>
      </c>
      <c r="B5">
        <f>Absolute!B5-Absolute!B4</f>
        <v>500</v>
      </c>
      <c r="C5">
        <f>Absolute!C5-Absolute!C4</f>
        <v>0</v>
      </c>
      <c r="D5">
        <f>Absolute!D5-Absolute!D4</f>
        <v>0</v>
      </c>
      <c r="E5">
        <f>Absolute!E5-Absolute!E4</f>
        <v>0</v>
      </c>
      <c r="F5">
        <f>Absolute!F5-Absolute!F4</f>
        <v>0</v>
      </c>
      <c r="G5">
        <f>Absolute!G5-Absolute!G4</f>
        <v>0</v>
      </c>
      <c r="H5">
        <f>Absolute!H5-Absolute!H4</f>
        <v>0</v>
      </c>
      <c r="I5">
        <f>Absolute!I5-Absolute!I4</f>
        <v>0</v>
      </c>
      <c r="K5" s="2">
        <f>ROUND(((Absolute!$B6-Absolute!$B4)/((Absolute!$K5/1000)*scale))/2,0)</f>
        <v>1250</v>
      </c>
      <c r="L5" s="2">
        <f>ROUND(((Absolute!$C6-Absolute!$C4)/((Absolute!$K5/1000)*scale))/2,0)</f>
        <v>1250</v>
      </c>
      <c r="M5" s="2">
        <f>ROUND(((Absolute!$D6-Absolute!$D4)/((Absolute!$K5/1000)*scale))/2,0)</f>
        <v>0</v>
      </c>
      <c r="N5" s="2">
        <f>ROUND(((Absolute!$E6-Absolute!$E4)/((Absolute!$K5/1000)*scale))/2,0)</f>
        <v>0</v>
      </c>
      <c r="O5" s="2">
        <f>ROUND(((Absolute!$F6-Absolute!$F4)/((Absolute!$K5/1000)*scale))/2,0)</f>
        <v>0</v>
      </c>
      <c r="P5" s="2">
        <f>ROUND(((Absolute!$G6-Absolute!$G4)/((Absolute!$K5/1000)*scale))/2,0)</f>
        <v>0</v>
      </c>
      <c r="Q5" s="2">
        <f>ROUND(((Absolute!$H6-Absolute!$H4)/((Absolute!$K5/1000)*scale))/2,0)</f>
        <v>1250</v>
      </c>
      <c r="R5" s="2">
        <f>ROUND(((Absolute!$I6-Absolute!$I4)/((Absolute!$K5/1000)*scale))/2,0)</f>
        <v>0</v>
      </c>
    </row>
    <row r="6" spans="1:18" ht="12.75">
      <c r="A6">
        <v>3</v>
      </c>
      <c r="B6">
        <f>Absolute!B6-Absolute!B5</f>
        <v>0</v>
      </c>
      <c r="C6">
        <f>Absolute!C6-Absolute!C5</f>
        <v>500</v>
      </c>
      <c r="D6">
        <f>Absolute!D6-Absolute!D5</f>
        <v>0</v>
      </c>
      <c r="E6">
        <f>Absolute!E6-Absolute!E5</f>
        <v>0</v>
      </c>
      <c r="F6">
        <f>Absolute!F6-Absolute!F5</f>
        <v>0</v>
      </c>
      <c r="G6">
        <f>Absolute!G6-Absolute!G5</f>
        <v>0</v>
      </c>
      <c r="H6">
        <f>Absolute!H6-Absolute!H5</f>
        <v>500</v>
      </c>
      <c r="I6">
        <f>Absolute!I6-Absolute!I5</f>
        <v>0</v>
      </c>
      <c r="K6" s="2">
        <f>ROUND(((Absolute!$B7-Absolute!$B5)/((Absolute!$K6/1000)*scale))/2,0)</f>
        <v>-1250</v>
      </c>
      <c r="L6" s="2">
        <f>ROUND(((Absolute!$C7-Absolute!$C5)/((Absolute!$K6/1000)*scale))/2,0)</f>
        <v>1250</v>
      </c>
      <c r="M6" s="2">
        <f>ROUND(((Absolute!$D7-Absolute!$D5)/((Absolute!$K6/1000)*scale))/2,0)</f>
        <v>0</v>
      </c>
      <c r="N6" s="2">
        <f>ROUND(((Absolute!$E7-Absolute!$E5)/((Absolute!$K6/1000)*scale))/2,0)</f>
        <v>0</v>
      </c>
      <c r="O6" s="2">
        <f>ROUND(((Absolute!$F7-Absolute!$F5)/((Absolute!$K6/1000)*scale))/2,0)</f>
        <v>0</v>
      </c>
      <c r="P6" s="2">
        <f>ROUND(((Absolute!$G7-Absolute!$G5)/((Absolute!$K6/1000)*scale))/2,0)</f>
        <v>0</v>
      </c>
      <c r="Q6" s="2">
        <f>ROUND(((Absolute!$H7-Absolute!$H5)/((Absolute!$K6/1000)*scale))/2,0)</f>
        <v>1250</v>
      </c>
      <c r="R6" s="2">
        <f>ROUND(((Absolute!$I7-Absolute!$I5)/((Absolute!$K6/1000)*scale))/2,0)</f>
        <v>0</v>
      </c>
    </row>
    <row r="7" spans="1:18" ht="12.75">
      <c r="A7">
        <v>4</v>
      </c>
      <c r="B7">
        <f>Absolute!B7-Absolute!B6</f>
        <v>-500</v>
      </c>
      <c r="C7">
        <f>Absolute!C7-Absolute!C6</f>
        <v>0</v>
      </c>
      <c r="D7">
        <f>Absolute!D7-Absolute!D6</f>
        <v>0</v>
      </c>
      <c r="E7">
        <f>Absolute!E7-Absolute!E6</f>
        <v>0</v>
      </c>
      <c r="F7">
        <f>Absolute!F7-Absolute!F6</f>
        <v>0</v>
      </c>
      <c r="G7">
        <f>Absolute!G7-Absolute!G6</f>
        <v>0</v>
      </c>
      <c r="H7">
        <f>Absolute!H7-Absolute!H6</f>
        <v>0</v>
      </c>
      <c r="I7">
        <f>Absolute!I7-Absolute!I6</f>
        <v>0</v>
      </c>
      <c r="K7" s="2">
        <f>ROUND(((Absolute!$B8-Absolute!$B6)/((Absolute!$K7/1000)*scale))/2,0)</f>
        <v>-1250</v>
      </c>
      <c r="L7" s="2">
        <f>ROUND(((Absolute!$C8-Absolute!$C6)/((Absolute!$K7/1000)*scale))/2,0)</f>
        <v>-1250</v>
      </c>
      <c r="M7" s="2">
        <f>ROUND(((Absolute!$D8-Absolute!$D6)/((Absolute!$K7/1000)*scale))/2,0)</f>
        <v>0</v>
      </c>
      <c r="N7" s="2">
        <f>ROUND(((Absolute!$E8-Absolute!$E6)/((Absolute!$K7/1000)*scale))/2,0)</f>
        <v>0</v>
      </c>
      <c r="O7" s="2">
        <f>ROUND(((Absolute!$F8-Absolute!$F6)/((Absolute!$K7/1000)*scale))/2,0)</f>
        <v>0</v>
      </c>
      <c r="P7" s="2">
        <f>ROUND(((Absolute!$G8-Absolute!$G6)/((Absolute!$K7/1000)*scale))/2,0)</f>
        <v>0</v>
      </c>
      <c r="Q7" s="2">
        <f>ROUND(((Absolute!$H8-Absolute!$H6)/((Absolute!$K7/1000)*scale))/2,0)</f>
        <v>-1250</v>
      </c>
      <c r="R7" s="2">
        <f>ROUND(((Absolute!$I8-Absolute!$I6)/((Absolute!$K7/1000)*scale))/2,0)</f>
        <v>0</v>
      </c>
    </row>
    <row r="8" spans="1:18" ht="12.75">
      <c r="A8">
        <v>5</v>
      </c>
      <c r="B8">
        <f>Absolute!B8-Absolute!B7</f>
        <v>0</v>
      </c>
      <c r="C8">
        <f>Absolute!C8-Absolute!C7</f>
        <v>-500</v>
      </c>
      <c r="D8">
        <f>Absolute!D8-Absolute!D7</f>
        <v>0</v>
      </c>
      <c r="E8">
        <f>Absolute!E8-Absolute!E7</f>
        <v>0</v>
      </c>
      <c r="F8">
        <f>Absolute!F8-Absolute!F7</f>
        <v>0</v>
      </c>
      <c r="G8">
        <f>Absolute!G8-Absolute!G7</f>
        <v>0</v>
      </c>
      <c r="H8">
        <f>Absolute!H8-Absolute!H7</f>
        <v>-500</v>
      </c>
      <c r="I8">
        <f>Absolute!I8-Absolute!I7</f>
        <v>0</v>
      </c>
      <c r="K8" s="2">
        <f>ROUND(((Absolute!$B9-Absolute!$B7)/((Absolute!$K8/1000)*scale))/2,0)</f>
        <v>-1250</v>
      </c>
      <c r="L8" s="2">
        <f>ROUND(((Absolute!$C9-Absolute!$C7)/((Absolute!$K8/1000)*scale))/2,0)</f>
        <v>-2500</v>
      </c>
      <c r="M8" s="2">
        <f>ROUND(((Absolute!$D9-Absolute!$D7)/((Absolute!$K8/1000)*scale))/2,0)</f>
        <v>0</v>
      </c>
      <c r="N8" s="2">
        <f>ROUND(((Absolute!$E9-Absolute!$E7)/((Absolute!$K8/1000)*scale))/2,0)</f>
        <v>0</v>
      </c>
      <c r="O8" s="2">
        <f>ROUND(((Absolute!$F9-Absolute!$F7)/((Absolute!$K8/1000)*scale))/2,0)</f>
        <v>0</v>
      </c>
      <c r="P8" s="2">
        <f>ROUND(((Absolute!$G9-Absolute!$G7)/((Absolute!$K8/1000)*scale))/2,0)</f>
        <v>0</v>
      </c>
      <c r="Q8" s="2">
        <f>ROUND(((Absolute!$H9-Absolute!$H7)/((Absolute!$K8/1000)*scale))/2,0)</f>
        <v>-2500</v>
      </c>
      <c r="R8" s="2">
        <f>ROUND(((Absolute!$I9-Absolute!$I7)/((Absolute!$K8/1000)*scale))/2,0)</f>
        <v>0</v>
      </c>
    </row>
    <row r="9" ht="12.75"/>
    <row r="10" ht="12.75"/>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140625" defaultRowHeight="12.75"/>
  <cols>
    <col min="2" max="2" width="18.7109375" style="0" customWidth="1"/>
    <col min="3" max="3" width="22.140625" style="0" customWidth="1"/>
    <col min="4" max="5" width="14.57421875" style="0" customWidth="1"/>
    <col min="6" max="6" width="14.140625" style="0" customWidth="1"/>
    <col min="7" max="7" width="13.57421875" style="0" customWidth="1"/>
    <col min="8" max="8" width="21.140625" style="0" customWidth="1"/>
    <col min="9" max="9" width="13.8515625" style="0" customWidth="1"/>
  </cols>
  <sheetData>
    <row r="1" ht="12.75">
      <c r="B1" t="s">
        <v>23</v>
      </c>
    </row>
    <row r="2" spans="2:9" ht="12.75">
      <c r="B2" t="s">
        <v>0</v>
      </c>
      <c r="C2" t="s">
        <v>1</v>
      </c>
      <c r="D2" t="s">
        <v>2</v>
      </c>
      <c r="E2" t="s">
        <v>3</v>
      </c>
      <c r="F2" t="s">
        <v>5</v>
      </c>
      <c r="G2" t="s">
        <v>6</v>
      </c>
      <c r="H2" t="s">
        <v>7</v>
      </c>
      <c r="I2" t="s">
        <v>8</v>
      </c>
    </row>
    <row r="3" spans="1:4" ht="12.75">
      <c r="A3">
        <v>0</v>
      </c>
      <c r="B3" t="s">
        <v>11</v>
      </c>
      <c r="C3" t="s">
        <v>11</v>
      </c>
      <c r="D3" t="s">
        <v>11</v>
      </c>
    </row>
    <row r="4" spans="1:9" ht="12.75">
      <c r="A4">
        <v>1</v>
      </c>
      <c r="B4" s="1" t="str">
        <f>Relative!B$2&amp;"="&amp;Relative!B4&amp;","&amp;Relative!K4&amp;","&amp;ROUND(Absolute!$L4,0)</f>
        <v>PVA=500,2500,102</v>
      </c>
      <c r="C4" s="1" t="str">
        <f>Relative!C$2&amp;"="&amp;Relative!C4&amp;","&amp;Relative!L4&amp;","&amp;ROUND(Absolute!$L4,0)</f>
        <v>PVB=500,1250,102</v>
      </c>
      <c r="D4" s="1" t="str">
        <f>Relative!D$2&amp;"="&amp;Relative!D4&amp;","&amp;Relative!M4&amp;","&amp;ROUND(Absolute!$L4,0)</f>
        <v>PVC=0,0,102</v>
      </c>
      <c r="E4" s="1" t="str">
        <f>Relative!E$2&amp;"="&amp;Relative!E4&amp;","&amp;Relative!N4&amp;","&amp;ROUND(Absolute!$L4,0)</f>
        <v>PVD=0,0,102</v>
      </c>
      <c r="F4" s="1" t="str">
        <f>Relative!F$2&amp;"="&amp;Relative!F4&amp;","&amp;Relative!O4&amp;","&amp;ROUND(Absolute!$L4,0)</f>
        <v>PVE=0,0,102</v>
      </c>
      <c r="G4" s="1" t="str">
        <f>Relative!G$2&amp;"="&amp;Relative!G4&amp;","&amp;Relative!P4&amp;","&amp;ROUND(Absolute!$L4,0)</f>
        <v>PVF=0,0,102</v>
      </c>
      <c r="H4" s="1" t="str">
        <f>Relative!H$2&amp;"="&amp;Relative!H4&amp;","&amp;Relative!Q4&amp;","&amp;ROUND(Absolute!$L4,0)</f>
        <v>PVG=500,1250,102</v>
      </c>
      <c r="I4" s="1" t="str">
        <f>Relative!I$2&amp;"="&amp;Relative!I4&amp;","&amp;Relative!R4&amp;","&amp;ROUND(Absolute!$L4,0)</f>
        <v>PVH=0,0,102</v>
      </c>
    </row>
    <row r="5" spans="1:9" ht="12.75">
      <c r="A5">
        <v>2</v>
      </c>
      <c r="B5" s="1" t="str">
        <f>Relative!B$2&amp;"="&amp;Relative!B5&amp;","&amp;Relative!K5&amp;","&amp;ROUND(Absolute!$L5,0)</f>
        <v>PVA=500,1250,102</v>
      </c>
      <c r="C5" s="1" t="str">
        <f>Relative!C$2&amp;"="&amp;Relative!C5&amp;","&amp;Relative!L5&amp;","&amp;ROUND(Absolute!$L5,0)</f>
        <v>PVB=0,1250,102</v>
      </c>
      <c r="D5" s="1" t="str">
        <f>Relative!D$2&amp;"="&amp;Relative!D5&amp;","&amp;Relative!M5&amp;","&amp;ROUND(Absolute!$L5,0)</f>
        <v>PVC=0,0,102</v>
      </c>
      <c r="E5" s="1" t="str">
        <f>Relative!E$2&amp;"="&amp;Relative!E5&amp;","&amp;Relative!N5&amp;","&amp;ROUND(Absolute!$L5,0)</f>
        <v>PVD=0,0,102</v>
      </c>
      <c r="F5" s="1" t="str">
        <f>Relative!F$2&amp;"="&amp;Relative!F5&amp;","&amp;Relative!O5&amp;","&amp;ROUND(Absolute!$L5,0)</f>
        <v>PVE=0,0,102</v>
      </c>
      <c r="G5" s="1" t="str">
        <f>Relative!G$2&amp;"="&amp;Relative!G5&amp;","&amp;Relative!P5&amp;","&amp;ROUND(Absolute!$L5,0)</f>
        <v>PVF=0,0,102</v>
      </c>
      <c r="H5" s="1" t="str">
        <f>Relative!H$2&amp;"="&amp;Relative!H5&amp;","&amp;Relative!Q5&amp;","&amp;ROUND(Absolute!$L5,0)</f>
        <v>PVG=0,1250,102</v>
      </c>
      <c r="I5" s="1" t="str">
        <f>Relative!I$2&amp;"="&amp;Relative!I5&amp;","&amp;Relative!R5&amp;","&amp;ROUND(Absolute!$L5,0)</f>
        <v>PVH=0,0,102</v>
      </c>
    </row>
    <row r="6" spans="1:9" ht="12.75">
      <c r="A6">
        <v>3</v>
      </c>
      <c r="B6" s="1" t="str">
        <f>Relative!B$2&amp;"="&amp;Relative!B6&amp;","&amp;Relative!K6&amp;","&amp;ROUND(Absolute!$L6,0)</f>
        <v>PVA=0,-1250,102</v>
      </c>
      <c r="C6" s="1" t="str">
        <f>Relative!C$2&amp;"="&amp;Relative!C6&amp;","&amp;Relative!L6&amp;","&amp;ROUND(Absolute!$L6,0)</f>
        <v>PVB=500,1250,102</v>
      </c>
      <c r="D6" s="1" t="str">
        <f>Relative!D$2&amp;"="&amp;Relative!D6&amp;","&amp;Relative!M6&amp;","&amp;ROUND(Absolute!$L6,0)</f>
        <v>PVC=0,0,102</v>
      </c>
      <c r="E6" s="1" t="str">
        <f>Relative!E$2&amp;"="&amp;Relative!E6&amp;","&amp;Relative!N6&amp;","&amp;ROUND(Absolute!$L6,0)</f>
        <v>PVD=0,0,102</v>
      </c>
      <c r="F6" s="1" t="str">
        <f>Relative!F$2&amp;"="&amp;Relative!F6&amp;","&amp;Relative!O6&amp;","&amp;ROUND(Absolute!$L6,0)</f>
        <v>PVE=0,0,102</v>
      </c>
      <c r="G6" s="1" t="str">
        <f>Relative!G$2&amp;"="&amp;Relative!G6&amp;","&amp;Relative!P6&amp;","&amp;ROUND(Absolute!$L6,0)</f>
        <v>PVF=0,0,102</v>
      </c>
      <c r="H6" s="1" t="str">
        <f>Relative!H$2&amp;"="&amp;Relative!H6&amp;","&amp;Relative!Q6&amp;","&amp;ROUND(Absolute!$L6,0)</f>
        <v>PVG=500,1250,102</v>
      </c>
      <c r="I6" s="1" t="str">
        <f>Relative!I$2&amp;"="&amp;Relative!I6&amp;","&amp;Relative!R6&amp;","&amp;ROUND(Absolute!$L6,0)</f>
        <v>PVH=0,0,102</v>
      </c>
    </row>
    <row r="7" spans="1:9" ht="12.75">
      <c r="A7">
        <v>4</v>
      </c>
      <c r="B7" s="1" t="str">
        <f>Relative!B$2&amp;"="&amp;Relative!B7&amp;","&amp;Relative!K7&amp;","&amp;ROUND(Absolute!$L7,0)</f>
        <v>PVA=-500,-1250,102</v>
      </c>
      <c r="C7" s="1" t="str">
        <f>Relative!C$2&amp;"="&amp;Relative!C7&amp;","&amp;Relative!L7&amp;","&amp;ROUND(Absolute!$L7,0)</f>
        <v>PVB=0,-1250,102</v>
      </c>
      <c r="D7" s="1" t="str">
        <f>Relative!D$2&amp;"="&amp;Relative!D7&amp;","&amp;Relative!M7&amp;","&amp;ROUND(Absolute!$L7,0)</f>
        <v>PVC=0,0,102</v>
      </c>
      <c r="E7" s="1" t="str">
        <f>Relative!E$2&amp;"="&amp;Relative!E7&amp;","&amp;Relative!N7&amp;","&amp;ROUND(Absolute!$L7,0)</f>
        <v>PVD=0,0,102</v>
      </c>
      <c r="F7" s="1" t="str">
        <f>Relative!F$2&amp;"="&amp;Relative!F7&amp;","&amp;Relative!O7&amp;","&amp;ROUND(Absolute!$L7,0)</f>
        <v>PVE=0,0,102</v>
      </c>
      <c r="G7" s="1" t="str">
        <f>Relative!G$2&amp;"="&amp;Relative!G7&amp;","&amp;Relative!P7&amp;","&amp;ROUND(Absolute!$L7,0)</f>
        <v>PVF=0,0,102</v>
      </c>
      <c r="H7" s="1" t="str">
        <f>Relative!H$2&amp;"="&amp;Relative!H7&amp;","&amp;Relative!Q7&amp;","&amp;ROUND(Absolute!$L7,0)</f>
        <v>PVG=0,-1250,102</v>
      </c>
      <c r="I7" s="1" t="str">
        <f>Relative!I$2&amp;"="&amp;Relative!I7&amp;","&amp;Relative!R7&amp;","&amp;ROUND(Absolute!$L7,0)</f>
        <v>PVH=0,0,102</v>
      </c>
    </row>
    <row r="8" spans="1:9" ht="12.75">
      <c r="A8">
        <v>5</v>
      </c>
      <c r="B8" s="1" t="str">
        <f>Relative!B$2&amp;"="&amp;Relative!B8&amp;","&amp;Relative!K8&amp;","&amp;ROUND(Absolute!$L8,0)</f>
        <v>PVA=0,-1250,102</v>
      </c>
      <c r="C8" s="1" t="str">
        <f>Relative!C$2&amp;"="&amp;Relative!C8&amp;","&amp;Relative!L8&amp;","&amp;ROUND(Absolute!$L8,0)</f>
        <v>PVB=-500,-2500,102</v>
      </c>
      <c r="D8" s="1" t="str">
        <f>Relative!D$2&amp;"="&amp;Relative!D8&amp;","&amp;Relative!M8&amp;","&amp;ROUND(Absolute!$L8,0)</f>
        <v>PVC=0,0,102</v>
      </c>
      <c r="E8" s="1" t="str">
        <f>Relative!E$2&amp;"="&amp;Relative!E8&amp;","&amp;Relative!N8&amp;","&amp;ROUND(Absolute!$L8,0)</f>
        <v>PVD=0,0,102</v>
      </c>
      <c r="F8" s="1" t="str">
        <f>Relative!F$2&amp;"="&amp;Relative!F8&amp;","&amp;Relative!O8&amp;","&amp;ROUND(Absolute!$L8,0)</f>
        <v>PVE=0,0,102</v>
      </c>
      <c r="G8" s="1" t="str">
        <f>Relative!G$2&amp;"="&amp;Relative!G8&amp;","&amp;Relative!P8&amp;","&amp;ROUND(Absolute!$L8,0)</f>
        <v>PVF=0,0,102</v>
      </c>
      <c r="H8" s="1" t="str">
        <f>Relative!H$2&amp;"="&amp;Relative!H8&amp;","&amp;Relative!Q8&amp;","&amp;ROUND(Absolute!$L8,0)</f>
        <v>PVG=-500,-2500,102</v>
      </c>
      <c r="I8" s="1" t="str">
        <f>Relative!I$2&amp;"="&amp;Relative!I8&amp;","&amp;Relative!R8&amp;","&amp;ROUND(Absolute!$L8,0)</f>
        <v>PVH=0,0,102</v>
      </c>
    </row>
    <row r="9" spans="2:9" ht="12.75">
      <c r="B9" s="1"/>
      <c r="C9" s="1"/>
      <c r="D9" s="1"/>
      <c r="E9" s="1"/>
      <c r="F9" s="1"/>
      <c r="G9" s="1"/>
      <c r="H9" s="1"/>
      <c r="I9" s="1"/>
    </row>
    <row r="10" spans="2:9" ht="12.75">
      <c r="B10" s="1"/>
      <c r="C10" s="1"/>
      <c r="D10" s="1"/>
      <c r="E10" s="1"/>
      <c r="F10" s="1"/>
      <c r="G10" s="1"/>
      <c r="H10" s="1"/>
      <c r="I10" s="1"/>
    </row>
    <row r="11" spans="2:9" ht="12.75">
      <c r="B11" s="1"/>
      <c r="C11" s="1"/>
      <c r="D11" s="1"/>
      <c r="E11" s="1"/>
      <c r="F11" s="1"/>
      <c r="G11" s="1"/>
      <c r="H11" s="1"/>
      <c r="I11" s="1"/>
    </row>
    <row r="12" spans="2:9" ht="12.75">
      <c r="B12" s="1"/>
      <c r="C12" s="1"/>
      <c r="D12" s="1"/>
      <c r="E12" s="1"/>
      <c r="F12" s="1"/>
      <c r="G12" s="1"/>
      <c r="H12" s="1"/>
      <c r="I12" s="1"/>
    </row>
    <row r="13" spans="2:9" ht="12.75">
      <c r="B13" s="1"/>
      <c r="C13" s="1"/>
      <c r="D13" s="1"/>
      <c r="E13" s="1"/>
      <c r="F13" s="1"/>
      <c r="G13" s="1"/>
      <c r="H13" s="1"/>
      <c r="I13" s="1"/>
    </row>
    <row r="14" spans="2:9" ht="12.75">
      <c r="B14" s="1"/>
      <c r="C14" s="1"/>
      <c r="D14" s="1"/>
      <c r="E14" s="1"/>
      <c r="F14" s="1"/>
      <c r="G14" s="1"/>
      <c r="H14" s="1"/>
      <c r="I14" s="1"/>
    </row>
    <row r="15" spans="2:9" ht="12.75">
      <c r="B15" s="1"/>
      <c r="C15" s="1"/>
      <c r="D15" s="1"/>
      <c r="E15" s="1"/>
      <c r="F15" s="1"/>
      <c r="G15" s="1"/>
      <c r="H15" s="1"/>
      <c r="I15" s="1"/>
    </row>
    <row r="16" spans="2:9" ht="12.75">
      <c r="B16" s="1"/>
      <c r="C16" s="1"/>
      <c r="D16" s="1"/>
      <c r="E16" s="1"/>
      <c r="F16" s="1"/>
      <c r="G16" s="1"/>
      <c r="H16" s="1"/>
      <c r="I16" s="1"/>
    </row>
    <row r="17" spans="2:9" ht="12.75">
      <c r="B17" s="1"/>
      <c r="C17" s="1"/>
      <c r="D17" s="1"/>
      <c r="E17" s="1"/>
      <c r="F17" s="1"/>
      <c r="G17" s="1"/>
      <c r="H17" s="1"/>
      <c r="I17" s="1"/>
    </row>
    <row r="18" spans="2:9" ht="12.75">
      <c r="B18" s="1"/>
      <c r="C18" s="1"/>
      <c r="D18" s="1"/>
      <c r="E18" s="1"/>
      <c r="F18" s="1"/>
      <c r="G18" s="1"/>
      <c r="H18" s="1"/>
      <c r="I18" s="1"/>
    </row>
    <row r="19" spans="2:9" ht="12.75">
      <c r="B19" s="1"/>
      <c r="C19" s="1"/>
      <c r="D19" s="1"/>
      <c r="E19" s="1"/>
      <c r="F19" s="1"/>
      <c r="G19" s="1"/>
      <c r="H19" s="1"/>
      <c r="I19" s="1"/>
    </row>
    <row r="20" spans="2:9" ht="12.75">
      <c r="B20" s="1"/>
      <c r="C20" s="1"/>
      <c r="D20" s="1"/>
      <c r="E20" s="1"/>
      <c r="F20" s="1"/>
      <c r="G20" s="1"/>
      <c r="H20" s="1"/>
      <c r="I20" s="1"/>
    </row>
    <row r="21" spans="2:9" ht="12.75">
      <c r="B21" s="1"/>
      <c r="C21" s="1"/>
      <c r="D21" s="1"/>
      <c r="E21" s="1"/>
      <c r="F21" s="1"/>
      <c r="G21" s="1"/>
      <c r="H21" s="1"/>
      <c r="I21" s="1"/>
    </row>
    <row r="22" spans="2:9" ht="12.75">
      <c r="B22" s="1"/>
      <c r="C22" s="1"/>
      <c r="D22" s="1"/>
      <c r="E22" s="1"/>
      <c r="F22" s="1"/>
      <c r="G22" s="1"/>
      <c r="H22" s="1"/>
      <c r="I22" s="1"/>
    </row>
    <row r="23" spans="2:9" ht="12.75">
      <c r="B23" s="1"/>
      <c r="C23" s="1"/>
      <c r="D23" s="1"/>
      <c r="E23" s="1"/>
      <c r="F23" s="1"/>
      <c r="G23" s="1"/>
      <c r="H23" s="1"/>
      <c r="I23" s="1"/>
    </row>
    <row r="24" spans="2:9" ht="12.75">
      <c r="B24" s="1"/>
      <c r="C24" s="1"/>
      <c r="D24" s="1"/>
      <c r="E24" s="1"/>
      <c r="F24" s="1"/>
      <c r="G24" s="1"/>
      <c r="H24" s="1"/>
      <c r="I24" s="1"/>
    </row>
    <row r="25" spans="2:9" ht="12.75">
      <c r="B25" s="1"/>
      <c r="C25" s="1"/>
      <c r="D25" s="1"/>
      <c r="E25" s="1"/>
      <c r="F25" s="1"/>
      <c r="G25" s="1"/>
      <c r="H25" s="1"/>
      <c r="I25" s="1"/>
    </row>
    <row r="26" spans="2:9" ht="12.75">
      <c r="B26" s="1"/>
      <c r="C26" s="1"/>
      <c r="D26" s="1"/>
      <c r="E26" s="1"/>
      <c r="F26" s="1"/>
      <c r="G26" s="1"/>
      <c r="H26" s="1"/>
      <c r="I26" s="1"/>
    </row>
    <row r="27" spans="2:9" ht="12.75">
      <c r="B27" s="1"/>
      <c r="C27" s="1"/>
      <c r="D27" s="1"/>
      <c r="E27" s="1"/>
      <c r="F27" s="1"/>
      <c r="G27" s="1"/>
      <c r="H27" s="1"/>
      <c r="I27" s="1"/>
    </row>
    <row r="28" spans="2:9" ht="12.75">
      <c r="B28" s="1"/>
      <c r="C28" s="1"/>
      <c r="D28" s="1"/>
      <c r="E28" s="1"/>
      <c r="F28" s="1"/>
      <c r="G28" s="1"/>
      <c r="H28" s="1"/>
      <c r="I28" s="1"/>
    </row>
    <row r="29" spans="2:9" ht="12.75">
      <c r="B29" s="1"/>
      <c r="C29" s="1"/>
      <c r="D29" s="1"/>
      <c r="E29" s="1"/>
      <c r="F29" s="1"/>
      <c r="G29" s="1"/>
      <c r="H29" s="1"/>
      <c r="I29" s="1"/>
    </row>
    <row r="30" spans="2:9" ht="12.75">
      <c r="B30" s="1"/>
      <c r="C30" s="1"/>
      <c r="D30" s="1"/>
      <c r="E30" s="1"/>
      <c r="F30" s="1"/>
      <c r="G30" s="1"/>
      <c r="H30" s="1"/>
      <c r="I30" s="1"/>
    </row>
    <row r="31" spans="2:9" ht="12.75">
      <c r="B31" s="1"/>
      <c r="C31" s="1"/>
      <c r="D31" s="1"/>
      <c r="E31" s="1"/>
      <c r="F31" s="1"/>
      <c r="G31" s="1"/>
      <c r="H31" s="1"/>
      <c r="I31" s="1"/>
    </row>
    <row r="32" spans="2:9" ht="12.75">
      <c r="B32" s="1"/>
      <c r="C32" s="1"/>
      <c r="D32" s="1"/>
      <c r="E32" s="1"/>
      <c r="F32" s="1"/>
      <c r="G32" s="1"/>
      <c r="H32" s="1"/>
      <c r="I32" s="1"/>
    </row>
    <row r="33" spans="2:9" ht="12.75">
      <c r="B33" s="1"/>
      <c r="C33" s="1"/>
      <c r="D33" s="1"/>
      <c r="E33" s="1"/>
      <c r="F33" s="1"/>
      <c r="G33" s="1"/>
      <c r="H33" s="1"/>
      <c r="I33" s="1"/>
    </row>
    <row r="34" spans="2:9" ht="12.75">
      <c r="B34" s="1"/>
      <c r="C34" s="1"/>
      <c r="D34" s="1"/>
      <c r="E34" s="1"/>
      <c r="F34" s="1"/>
      <c r="G34" s="1"/>
      <c r="H34" s="1"/>
      <c r="I34" s="1"/>
    </row>
    <row r="35" spans="2:9" ht="12.75">
      <c r="B35" s="1"/>
      <c r="C35" s="1"/>
      <c r="D35" s="1"/>
      <c r="E35" s="1"/>
      <c r="F35" s="1"/>
      <c r="G35" s="1"/>
      <c r="H35" s="1"/>
      <c r="I35" s="1"/>
    </row>
    <row r="36" spans="2:9" ht="12.75">
      <c r="B36" s="1"/>
      <c r="C36" s="1"/>
      <c r="D36" s="1"/>
      <c r="E36" s="1"/>
      <c r="F36" s="1"/>
      <c r="G36" s="1"/>
      <c r="H36" s="1"/>
      <c r="I36" s="1"/>
    </row>
    <row r="37" spans="2:9" ht="12.75">
      <c r="B37" s="1"/>
      <c r="C37" s="1"/>
      <c r="D37" s="1"/>
      <c r="E37" s="1"/>
      <c r="F37" s="1"/>
      <c r="G37" s="1"/>
      <c r="H37" s="1"/>
      <c r="I37" s="1"/>
    </row>
    <row r="38" spans="2:9" ht="12.75">
      <c r="B38" s="1"/>
      <c r="C38" s="1"/>
      <c r="D38" s="1"/>
      <c r="E38" s="1"/>
      <c r="F38" s="1"/>
      <c r="G38" s="1"/>
      <c r="H38" s="1"/>
      <c r="I38" s="1"/>
    </row>
    <row r="39" spans="2:9" ht="12.75">
      <c r="B39" s="1"/>
      <c r="C39" s="1"/>
      <c r="D39" s="1"/>
      <c r="E39" s="1"/>
      <c r="F39" s="1"/>
      <c r="G39" s="1"/>
      <c r="H39" s="1"/>
      <c r="I39" s="1"/>
    </row>
    <row r="40" spans="2:9" ht="12.75">
      <c r="B40" s="1"/>
      <c r="C40" s="1"/>
      <c r="D40" s="1"/>
      <c r="E40" s="1"/>
      <c r="F40" s="1"/>
      <c r="G40" s="1"/>
      <c r="H40" s="1"/>
      <c r="I40" s="1"/>
    </row>
    <row r="41" spans="2:9" ht="12.75">
      <c r="B41" s="1"/>
      <c r="C41" s="1"/>
      <c r="D41" s="1"/>
      <c r="E41" s="1"/>
      <c r="F41" s="1"/>
      <c r="G41" s="1"/>
      <c r="H41" s="1"/>
      <c r="I41" s="1"/>
    </row>
    <row r="42" spans="2:9" ht="12.75">
      <c r="B42" s="1"/>
      <c r="C42" s="1"/>
      <c r="D42" s="1"/>
      <c r="E42" s="1"/>
      <c r="F42" s="1"/>
      <c r="G42" s="1"/>
      <c r="H42" s="1"/>
      <c r="I42" s="1"/>
    </row>
    <row r="43" spans="2:9" ht="12.75">
      <c r="B43" s="1"/>
      <c r="C43" s="1"/>
      <c r="D43" s="1"/>
      <c r="E43" s="1"/>
      <c r="F43" s="1"/>
      <c r="G43" s="1"/>
      <c r="H43" s="1"/>
      <c r="I43" s="1"/>
    </row>
    <row r="44" spans="2:9" ht="12.75">
      <c r="B44" s="1"/>
      <c r="C44" s="1"/>
      <c r="D44" s="1"/>
      <c r="E44" s="1"/>
      <c r="F44" s="1"/>
      <c r="G44" s="1"/>
      <c r="H44" s="1"/>
      <c r="I44" s="1"/>
    </row>
    <row r="45" spans="2:9" ht="12.75">
      <c r="B45" s="1"/>
      <c r="C45" s="1"/>
      <c r="D45" s="1"/>
      <c r="E45" s="1"/>
      <c r="F45" s="1"/>
      <c r="G45" s="1"/>
      <c r="H45" s="1"/>
      <c r="I45" s="1"/>
    </row>
    <row r="46" spans="2:9" ht="12.75">
      <c r="B46" s="1"/>
      <c r="C46" s="1"/>
      <c r="D46" s="1"/>
      <c r="E46" s="1"/>
      <c r="F46" s="1"/>
      <c r="G46" s="1"/>
      <c r="H46" s="1"/>
      <c r="I46" s="1"/>
    </row>
    <row r="47" spans="2:9" ht="12.75">
      <c r="B47" s="1"/>
      <c r="C47" s="1"/>
      <c r="D47" s="1"/>
      <c r="E47" s="1"/>
      <c r="F47" s="1"/>
      <c r="G47" s="1"/>
      <c r="H47" s="1"/>
      <c r="I47" s="1"/>
    </row>
    <row r="48" spans="2:9" ht="12.75">
      <c r="B48" s="1"/>
      <c r="C48" s="1"/>
      <c r="D48" s="1"/>
      <c r="E48" s="1"/>
      <c r="F48" s="1"/>
      <c r="G48" s="1"/>
      <c r="H48" s="1"/>
      <c r="I48" s="1"/>
    </row>
    <row r="49" spans="2:9" ht="12.75">
      <c r="B49" s="1"/>
      <c r="C49" s="1"/>
      <c r="D49" s="1"/>
      <c r="E49" s="1"/>
      <c r="F49" s="1"/>
      <c r="G49" s="1"/>
      <c r="H49" s="1"/>
      <c r="I49" s="1"/>
    </row>
    <row r="50" spans="2:9" ht="12.75">
      <c r="B50" s="1"/>
      <c r="C50" s="1"/>
      <c r="D50" s="1"/>
      <c r="E50" s="1"/>
      <c r="F50" s="1"/>
      <c r="G50" s="1"/>
      <c r="H50" s="1"/>
      <c r="I50" s="1"/>
    </row>
    <row r="51" spans="2:9" ht="12.75">
      <c r="B51" s="1"/>
      <c r="C51" s="1"/>
      <c r="D51" s="1"/>
      <c r="E51" s="1"/>
      <c r="F51" s="1"/>
      <c r="G51" s="1"/>
      <c r="H51" s="1"/>
      <c r="I51" s="1"/>
    </row>
    <row r="52" spans="2:9" ht="12.75">
      <c r="B52" s="1"/>
      <c r="C52" s="1"/>
      <c r="D52" s="1"/>
      <c r="E52" s="1"/>
      <c r="F52" s="1"/>
      <c r="G52" s="1"/>
      <c r="H52" s="1"/>
      <c r="I52" s="1"/>
    </row>
    <row r="53" spans="2:9" ht="12.75">
      <c r="B53" s="1"/>
      <c r="C53" s="1"/>
      <c r="D53" s="1"/>
      <c r="E53" s="1"/>
      <c r="F53" s="1"/>
      <c r="G53" s="1"/>
      <c r="H53" s="1"/>
      <c r="I53" s="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Galil Motion Control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Hayes</dc:creator>
  <cp:keywords/>
  <dc:description/>
  <cp:lastModifiedBy>John Hayes</cp:lastModifiedBy>
  <dcterms:created xsi:type="dcterms:W3CDTF">2010-10-05T16:56:44Z</dcterms:created>
  <dcterms:modified xsi:type="dcterms:W3CDTF">2010-10-07T15:35:46Z</dcterms:modified>
  <cp:category/>
  <cp:version/>
  <cp:contentType/>
  <cp:contentStatus/>
</cp:coreProperties>
</file>